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Mayo" sheetId="49" r:id="rId1"/>
  </sheets>
  <calcPr calcId="144525"/>
</workbook>
</file>

<file path=xl/calcChain.xml><?xml version="1.0" encoding="utf-8"?>
<calcChain xmlns="http://schemas.openxmlformats.org/spreadsheetml/2006/main">
  <c r="F74" i="49" l="1"/>
  <c r="G74" i="49"/>
  <c r="H74" i="49"/>
  <c r="I74" i="49"/>
  <c r="J74" i="49"/>
  <c r="K74" i="49"/>
  <c r="F75" i="49"/>
  <c r="G75" i="49"/>
  <c r="H75" i="49"/>
  <c r="I75" i="49"/>
  <c r="J75" i="49"/>
  <c r="K75" i="49"/>
  <c r="F76" i="49"/>
  <c r="G76" i="49"/>
  <c r="H76" i="49"/>
  <c r="I76" i="49"/>
  <c r="J76" i="49"/>
  <c r="K76" i="49"/>
  <c r="F77" i="49"/>
  <c r="G77" i="49"/>
  <c r="H77" i="49"/>
  <c r="I77" i="49"/>
  <c r="J77" i="49"/>
  <c r="K77" i="49"/>
  <c r="F78" i="49"/>
  <c r="G78" i="49"/>
  <c r="H78" i="49"/>
  <c r="I78" i="49"/>
  <c r="J78" i="49"/>
  <c r="K78" i="49"/>
  <c r="F79" i="49"/>
  <c r="G79" i="49"/>
  <c r="H79" i="49"/>
  <c r="I79" i="49"/>
  <c r="J79" i="49"/>
  <c r="K79" i="49"/>
  <c r="F80" i="49"/>
  <c r="G80" i="49"/>
  <c r="H80" i="49"/>
  <c r="I80" i="49"/>
  <c r="J80" i="49"/>
  <c r="K80" i="49"/>
  <c r="F81" i="49"/>
  <c r="G81" i="49"/>
  <c r="H81" i="49"/>
  <c r="I81" i="49"/>
  <c r="J81" i="49"/>
  <c r="K81" i="49"/>
  <c r="F82" i="49"/>
  <c r="G82" i="49"/>
  <c r="H82" i="49"/>
  <c r="I82" i="49"/>
  <c r="J82" i="49"/>
  <c r="K82" i="49"/>
  <c r="F83" i="49"/>
  <c r="G83" i="49"/>
  <c r="H83" i="49"/>
  <c r="I83" i="49"/>
  <c r="J83" i="49"/>
  <c r="K83" i="49"/>
  <c r="F84" i="49"/>
  <c r="G84" i="49"/>
  <c r="H84" i="49"/>
  <c r="I84" i="49"/>
  <c r="J84" i="49"/>
  <c r="K84" i="49"/>
  <c r="F85" i="49"/>
  <c r="G85" i="49"/>
  <c r="H85" i="49"/>
  <c r="I85" i="49"/>
  <c r="J85" i="49"/>
  <c r="K85" i="49"/>
  <c r="F86" i="49"/>
  <c r="G86" i="49"/>
  <c r="H86" i="49"/>
  <c r="I86" i="49"/>
  <c r="J86" i="49"/>
  <c r="K86" i="49"/>
  <c r="F87" i="49"/>
  <c r="G87" i="49"/>
  <c r="H87" i="49"/>
  <c r="I87" i="49"/>
  <c r="J87" i="49"/>
  <c r="K87" i="49"/>
  <c r="F88" i="49"/>
  <c r="G88" i="49"/>
  <c r="H88" i="49"/>
  <c r="I88" i="49"/>
  <c r="J88" i="49"/>
  <c r="K88" i="49"/>
  <c r="F89" i="49"/>
  <c r="G89" i="49"/>
  <c r="H89" i="49"/>
  <c r="I89" i="49"/>
  <c r="J89" i="49"/>
  <c r="K89" i="49"/>
  <c r="F90" i="49"/>
  <c r="G90" i="49"/>
  <c r="H90" i="49"/>
  <c r="I90" i="49"/>
  <c r="J90" i="49"/>
  <c r="K90" i="49"/>
  <c r="F91" i="49"/>
  <c r="G91" i="49"/>
  <c r="H91" i="49"/>
  <c r="I91" i="49"/>
  <c r="J91" i="49"/>
  <c r="K91" i="49"/>
  <c r="F92" i="49"/>
  <c r="G92" i="49"/>
  <c r="H92" i="49"/>
  <c r="I92" i="49"/>
  <c r="J92" i="49"/>
  <c r="K92" i="49"/>
  <c r="K73" i="49"/>
  <c r="J73" i="49"/>
  <c r="I73" i="49"/>
  <c r="H73" i="49"/>
  <c r="G73" i="49"/>
  <c r="F73" i="49"/>
  <c r="E74" i="49"/>
  <c r="E75" i="49"/>
  <c r="E76" i="49"/>
  <c r="E77" i="49"/>
  <c r="E78" i="49"/>
  <c r="E79" i="49"/>
  <c r="E80" i="49"/>
  <c r="E81" i="49"/>
  <c r="E82" i="49"/>
  <c r="E83" i="49"/>
  <c r="E84" i="49"/>
  <c r="E85" i="49"/>
  <c r="E86" i="49"/>
  <c r="E87" i="49"/>
  <c r="E88" i="49"/>
  <c r="E89" i="49"/>
  <c r="E90" i="49"/>
  <c r="E91" i="49"/>
  <c r="E92" i="49"/>
  <c r="E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73" i="49"/>
  <c r="C74" i="49"/>
  <c r="C75" i="49"/>
  <c r="C76" i="49"/>
  <c r="C77" i="49"/>
  <c r="C78" i="49"/>
  <c r="C79" i="49"/>
  <c r="C80" i="49"/>
  <c r="C81" i="49"/>
  <c r="C82" i="49"/>
  <c r="C83" i="49"/>
  <c r="C84" i="49"/>
  <c r="C85" i="49"/>
  <c r="C86" i="49"/>
  <c r="C87" i="49"/>
  <c r="C88" i="49"/>
  <c r="C89" i="49"/>
  <c r="C90" i="49"/>
  <c r="C91" i="49"/>
  <c r="C92" i="49"/>
  <c r="C73" i="49"/>
  <c r="D63" i="49"/>
  <c r="C63" i="49"/>
  <c r="E62" i="49"/>
  <c r="E61" i="49"/>
  <c r="E60" i="49"/>
  <c r="E59" i="49"/>
  <c r="E58" i="49"/>
  <c r="E57" i="49"/>
  <c r="E56" i="49"/>
  <c r="E55" i="49"/>
  <c r="E54" i="49"/>
  <c r="E53" i="49"/>
  <c r="E52" i="49"/>
  <c r="E51" i="49"/>
  <c r="E50" i="49"/>
  <c r="E49" i="49"/>
  <c r="E48" i="49"/>
  <c r="E47" i="49"/>
  <c r="E46" i="49"/>
  <c r="E45" i="49"/>
  <c r="E44" i="49"/>
  <c r="E43" i="49"/>
  <c r="E63" i="49"/>
  <c r="L15" i="49"/>
  <c r="L16" i="49"/>
  <c r="L17" i="49"/>
  <c r="L18" i="49"/>
  <c r="L19" i="49"/>
  <c r="L20" i="49"/>
  <c r="L21" i="49"/>
  <c r="L22" i="49"/>
  <c r="L23" i="49"/>
  <c r="L24" i="49"/>
  <c r="L25" i="49"/>
  <c r="L26" i="49"/>
  <c r="L27" i="49"/>
  <c r="L28" i="49"/>
  <c r="L29" i="49"/>
  <c r="L30" i="49"/>
  <c r="L31" i="49"/>
  <c r="L32" i="49"/>
  <c r="L33" i="49"/>
  <c r="L14" i="49"/>
  <c r="K34" i="49"/>
  <c r="J34" i="49"/>
  <c r="I34" i="49"/>
  <c r="H34" i="49"/>
  <c r="G34" i="49"/>
  <c r="F34" i="49"/>
  <c r="E34" i="49"/>
  <c r="D34" i="49"/>
  <c r="C34" i="49"/>
  <c r="L34" i="49"/>
  <c r="C93" i="49"/>
  <c r="D93" i="49"/>
  <c r="E93" i="49"/>
  <c r="L73" i="49"/>
  <c r="I93" i="49"/>
  <c r="L86" i="49"/>
  <c r="L83" i="49"/>
  <c r="L77" i="49"/>
  <c r="L84" i="49"/>
  <c r="L82" i="49"/>
  <c r="L92" i="49"/>
  <c r="K93" i="49"/>
  <c r="L78" i="49"/>
  <c r="L76" i="49"/>
  <c r="F93" i="49"/>
  <c r="L91" i="49"/>
  <c r="L87" i="49"/>
  <c r="L89" i="49"/>
  <c r="H93" i="49"/>
  <c r="L75" i="49"/>
  <c r="J93" i="49"/>
  <c r="L81" i="49"/>
  <c r="L85" i="49"/>
  <c r="L90" i="49"/>
  <c r="L80" i="49"/>
  <c r="G93" i="49"/>
  <c r="L79" i="49"/>
  <c r="L88" i="49"/>
  <c r="L74" i="49"/>
  <c r="L93" i="49"/>
</calcChain>
</file>

<file path=xl/sharedStrings.xml><?xml version="1.0" encoding="utf-8"?>
<sst xmlns="http://schemas.openxmlformats.org/spreadsheetml/2006/main" count="108" uniqueCount="41">
  <si>
    <t>GOBIERNO DEL ESTADO DE NAYARIT</t>
  </si>
  <si>
    <t>SECRETARIA DE ADMINISTRACION Y FINANZAS</t>
  </si>
  <si>
    <t>SUBSECRETARIA DE INGRESOS</t>
  </si>
  <si>
    <t>PARTICIPACIONES PAGADAS A LOS MUNICIPIOS POR RECAUDACION DE INGRESOS FEDERALES CORRESPONDIENTES AL MES DE MAYO DEL 2016</t>
  </si>
  <si>
    <t>Anexo VII</t>
  </si>
  <si>
    <t>No.</t>
  </si>
  <si>
    <t>MUNICIPIO</t>
  </si>
  <si>
    <t>FONDO GENERAL DE PARITCIPACIONES</t>
  </si>
  <si>
    <t>FONDO DE FOMENTO MUNICIPAL</t>
  </si>
  <si>
    <t>IMPUESTO ESPECIAL SOBRE PRODUCCION Y SERVICIOS</t>
  </si>
  <si>
    <t>IMPUESTO SOBRE TENENCIA O USO DE VEHICULOS</t>
  </si>
  <si>
    <t>IMPUESTO SOBRE AUTOMOVILES NUEVOS</t>
  </si>
  <si>
    <t>FONDO DE FISCALIZACION Y RECAUDACION</t>
  </si>
  <si>
    <t>FONDO DE COMPENSACION</t>
  </si>
  <si>
    <t>INCENTIVO GASOLINA Y DIESEL</t>
  </si>
  <si>
    <t>IMPUESTO SOBRE LA RENTA</t>
  </si>
  <si>
    <t>TOTAL</t>
  </si>
  <si>
    <t xml:space="preserve">DE </t>
  </si>
  <si>
    <t>REC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</si>
  <si>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</si>
  <si>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</si>
  <si>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</si>
  <si>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</si>
  <si>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</si>
  <si>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</si>
  <si>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</si>
  <si>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</si>
  <si>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</si>
  <si>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</si>
  <si>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</si>
  <si>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</si>
  <si>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</si>
  <si>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</si>
  <si>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</si>
  <si>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</si>
  <si>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</si>
  <si>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</si>
  <si>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</si>
  <si>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</si>
  <si>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 xml:space="preserve"> </t>
  </si>
  <si>
    <t>AJUSTE DEFINITIVO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</si>
</sst>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2" fillId="0" borderId="0" xfId="0" applyFont="1"/>
    <xf numFmtId="0" fontId="9" fillId="0" borderId="2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9" fillId="0" borderId="2" xfId="0" applyNumberFormat="1" applyFont="1" applyBorder="1"/>
    <xf numFmtId="3" fontId="8" fillId="3" borderId="2" xfId="0" applyNumberFormat="1" applyFont="1" applyFill="1" applyBorder="1"/>
    <xf numFmtId="0" fontId="9" fillId="0" borderId="2" xfId="0" applyFont="1" applyBorder="1" applyAlignment="1">
      <alignment wrapText="1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3:AD93"/>
  <sheetViews>
    <sheetView tabSelected="1" topLeftCell="A52" workbookViewId="0">
      <selection activeCell="H60" sqref="H60"/>
    </sheetView>
  </sheetViews>
  <sheetFormatPr baseColWidth="10" defaultColWidth="11.42578125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30" ht="13.5" customHeight="1" x14ac:dyDescent="0.2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30" ht="13.5" customHeight="1" x14ac:dyDescent="0.2">
      <c r="A5" s="31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30" ht="13.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30" ht="13.5" customHeight="1" x14ac:dyDescent="0.2"/>
    <row r="8" spans="1:30" ht="13.5" customHeight="1" x14ac:dyDescent="0.2">
      <c r="A8" s="21" t="s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30" ht="13.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30" ht="13.5" customHeight="1" x14ac:dyDescent="0.2">
      <c r="L10" s="15" t="s">
        <v>4</v>
      </c>
    </row>
    <row r="11" spans="1:30" ht="13.5" customHeight="1" x14ac:dyDescent="0.2">
      <c r="A11" s="5" t="s">
        <v>5</v>
      </c>
      <c r="B11" s="22" t="s">
        <v>6</v>
      </c>
      <c r="C11" s="25" t="s">
        <v>7</v>
      </c>
      <c r="D11" s="25" t="s">
        <v>8</v>
      </c>
      <c r="E11" s="25" t="s">
        <v>9</v>
      </c>
      <c r="F11" s="25" t="s">
        <v>10</v>
      </c>
      <c r="G11" s="25" t="s">
        <v>11</v>
      </c>
      <c r="H11" s="25" t="s">
        <v>12</v>
      </c>
      <c r="I11" s="25" t="s">
        <v>13</v>
      </c>
      <c r="J11" s="25" t="s">
        <v>14</v>
      </c>
      <c r="K11" s="25" t="s">
        <v>15</v>
      </c>
      <c r="L11" s="25" t="s">
        <v>16</v>
      </c>
    </row>
    <row r="12" spans="1:30" ht="13.5" customHeight="1" x14ac:dyDescent="0.2">
      <c r="A12" s="6" t="s">
        <v>17</v>
      </c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30" ht="13.5" customHeight="1" x14ac:dyDescent="0.2">
      <c r="A13" s="7" t="s">
        <v>18</v>
      </c>
      <c r="B13" s="24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30" ht="13.5" customHeight="1" x14ac:dyDescent="0.2">
      <c r="A14" s="3">
        <v>1</v>
      </c>
      <c r="B14" s="10" t="s">
        <v>19</v>
      </c>
      <c r="C14" s="8">
        <v>3714518.79</v>
      </c>
      <c r="D14" s="8">
        <v>1771521.87</v>
      </c>
      <c r="E14" s="8">
        <v>69936.41</v>
      </c>
      <c r="F14" s="8">
        <v>0</v>
      </c>
      <c r="G14" s="8">
        <v>21371.94</v>
      </c>
      <c r="H14" s="8">
        <v>122281.7</v>
      </c>
      <c r="I14" s="8">
        <v>296711.65999999997</v>
      </c>
      <c r="J14" s="8">
        <v>155590.01</v>
      </c>
      <c r="K14" s="8">
        <v>23664</v>
      </c>
      <c r="L14" s="8">
        <f>SUM(C14:K14)</f>
        <v>6175596.3800000008</v>
      </c>
      <c r="N14" s="11"/>
      <c r="O14" s="11"/>
      <c r="P14" s="11"/>
      <c r="Q14" s="11"/>
      <c r="R14" s="11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11"/>
    </row>
    <row r="15" spans="1:30" ht="13.5" customHeight="1" x14ac:dyDescent="0.2">
      <c r="A15" s="3">
        <v>2</v>
      </c>
      <c r="B15" s="10" t="s">
        <v>20</v>
      </c>
      <c r="C15" s="8">
        <v>2607247.58</v>
      </c>
      <c r="D15" s="8">
        <v>857778.23</v>
      </c>
      <c r="E15" s="8">
        <v>100133.32</v>
      </c>
      <c r="F15" s="8">
        <v>0</v>
      </c>
      <c r="G15" s="8">
        <v>16008.12</v>
      </c>
      <c r="H15" s="8">
        <v>49345.440000000002</v>
      </c>
      <c r="I15" s="8">
        <v>148241.18</v>
      </c>
      <c r="J15" s="8">
        <v>63748.73</v>
      </c>
      <c r="K15" s="8">
        <v>188989</v>
      </c>
      <c r="L15" s="8">
        <f t="shared" ref="L15:L33" si="0">SUM(C15:K15)</f>
        <v>4031491.6</v>
      </c>
      <c r="N15" s="11"/>
      <c r="O15" s="11"/>
      <c r="P15" s="11"/>
      <c r="Q15" s="11"/>
      <c r="R15" s="11"/>
      <c r="S15" s="12"/>
      <c r="T15" s="12"/>
      <c r="U15" s="12"/>
      <c r="V15" s="12"/>
      <c r="W15" s="11"/>
      <c r="X15" s="11"/>
      <c r="Y15" s="11"/>
      <c r="Z15" s="11"/>
      <c r="AA15" s="11"/>
      <c r="AB15" s="11"/>
      <c r="AC15" s="11"/>
      <c r="AD15" s="11"/>
    </row>
    <row r="16" spans="1:30" ht="13.5" customHeight="1" x14ac:dyDescent="0.2">
      <c r="A16" s="3">
        <v>3</v>
      </c>
      <c r="B16" s="10" t="s">
        <v>21</v>
      </c>
      <c r="C16" s="8">
        <v>2448304.21</v>
      </c>
      <c r="D16" s="8">
        <v>800191.52</v>
      </c>
      <c r="E16" s="8">
        <v>105713.18</v>
      </c>
      <c r="F16" s="8">
        <v>0</v>
      </c>
      <c r="G16" s="8">
        <v>14882.02</v>
      </c>
      <c r="H16" s="8">
        <v>36079.519999999997</v>
      </c>
      <c r="I16" s="8">
        <v>133703.98000000001</v>
      </c>
      <c r="J16" s="8">
        <v>46671.92</v>
      </c>
      <c r="K16" s="8">
        <v>0</v>
      </c>
      <c r="L16" s="8">
        <f t="shared" si="0"/>
        <v>3585546.35</v>
      </c>
      <c r="N16" s="11"/>
      <c r="O16" s="11"/>
      <c r="P16" s="11"/>
      <c r="Q16" s="11"/>
      <c r="R16" s="11"/>
      <c r="S16" s="12"/>
      <c r="T16" s="12"/>
      <c r="U16" s="12"/>
      <c r="V16" s="12"/>
      <c r="W16" s="11"/>
      <c r="X16" s="11"/>
      <c r="Y16" s="11"/>
      <c r="Z16" s="11"/>
      <c r="AA16" s="11"/>
      <c r="AB16" s="11"/>
      <c r="AC16" s="11"/>
      <c r="AD16" s="11"/>
    </row>
    <row r="17" spans="1:30" ht="13.5" customHeight="1" x14ac:dyDescent="0.2">
      <c r="A17" s="3">
        <v>4</v>
      </c>
      <c r="B17" s="10" t="s">
        <v>22</v>
      </c>
      <c r="C17" s="8">
        <v>4249918.4400000004</v>
      </c>
      <c r="D17" s="8">
        <v>2196602.5699999998</v>
      </c>
      <c r="E17" s="8">
        <v>88645.36</v>
      </c>
      <c r="F17" s="8">
        <v>372.4</v>
      </c>
      <c r="G17" s="8">
        <v>43366.619999999995</v>
      </c>
      <c r="H17" s="8">
        <v>399151.86</v>
      </c>
      <c r="I17" s="8">
        <v>613617.18000000005</v>
      </c>
      <c r="J17" s="8">
        <v>403946.56</v>
      </c>
      <c r="K17" s="8">
        <v>386146</v>
      </c>
      <c r="L17" s="8">
        <f t="shared" si="0"/>
        <v>8381766.9900000002</v>
      </c>
      <c r="N17" s="11"/>
      <c r="O17" s="11"/>
      <c r="P17" s="11"/>
      <c r="Q17" s="11"/>
      <c r="R17" s="11"/>
      <c r="S17" s="12"/>
      <c r="T17" s="12"/>
      <c r="U17" s="12"/>
      <c r="V17" s="12"/>
      <c r="W17" s="11"/>
      <c r="X17" s="11"/>
      <c r="Y17" s="11"/>
      <c r="Z17" s="11"/>
      <c r="AA17" s="11"/>
      <c r="AB17" s="11"/>
      <c r="AC17" s="11"/>
      <c r="AD17" s="11"/>
    </row>
    <row r="18" spans="1:30" ht="13.5" customHeight="1" x14ac:dyDescent="0.2">
      <c r="A18" s="3">
        <v>5</v>
      </c>
      <c r="B18" s="10" t="s">
        <v>23</v>
      </c>
      <c r="C18" s="8">
        <v>4818677.99</v>
      </c>
      <c r="D18" s="8">
        <v>1891782.61</v>
      </c>
      <c r="E18" s="8">
        <v>55658.53</v>
      </c>
      <c r="F18" s="8">
        <v>299.39</v>
      </c>
      <c r="G18" s="8">
        <v>28521.08</v>
      </c>
      <c r="H18" s="8">
        <v>231779.4</v>
      </c>
      <c r="I18" s="8">
        <v>478705.48</v>
      </c>
      <c r="J18" s="8">
        <v>285717.61</v>
      </c>
      <c r="K18" s="8">
        <v>0</v>
      </c>
      <c r="L18" s="8">
        <f t="shared" si="0"/>
        <v>7791142.0900000008</v>
      </c>
      <c r="N18" s="11"/>
      <c r="O18" s="11"/>
      <c r="P18" s="11"/>
      <c r="Q18" s="11"/>
      <c r="R18" s="11"/>
      <c r="S18" s="12"/>
      <c r="T18" s="12"/>
      <c r="U18" s="12"/>
      <c r="V18" s="12"/>
      <c r="W18" s="11"/>
      <c r="X18" s="11"/>
      <c r="Y18" s="11"/>
      <c r="Z18" s="11"/>
      <c r="AA18" s="11"/>
      <c r="AB18" s="11"/>
      <c r="AC18" s="11"/>
      <c r="AD18" s="11"/>
    </row>
    <row r="19" spans="1:30" ht="13.5" customHeight="1" x14ac:dyDescent="0.2">
      <c r="A19" s="3">
        <v>6</v>
      </c>
      <c r="B19" s="10" t="s">
        <v>24</v>
      </c>
      <c r="C19" s="8">
        <v>2103856.5499999998</v>
      </c>
      <c r="D19" s="8">
        <v>574603</v>
      </c>
      <c r="E19" s="8">
        <v>161347.69</v>
      </c>
      <c r="F19" s="8">
        <v>0</v>
      </c>
      <c r="G19" s="8">
        <v>19920.61</v>
      </c>
      <c r="H19" s="8">
        <v>106019.25</v>
      </c>
      <c r="I19" s="8">
        <v>528165.31000000006</v>
      </c>
      <c r="J19" s="8">
        <v>138850.09</v>
      </c>
      <c r="K19" s="8">
        <v>0</v>
      </c>
      <c r="L19" s="8">
        <f t="shared" si="0"/>
        <v>3632762.4999999995</v>
      </c>
      <c r="N19" s="11"/>
      <c r="O19" s="11"/>
      <c r="P19" s="11"/>
      <c r="Q19" s="11"/>
      <c r="R19" s="11"/>
      <c r="S19" s="12"/>
      <c r="T19" s="12"/>
      <c r="U19" s="12"/>
      <c r="V19" s="12"/>
      <c r="W19" s="11"/>
      <c r="X19" s="11"/>
      <c r="Y19" s="11"/>
      <c r="Z19" s="11"/>
      <c r="AA19" s="11"/>
      <c r="AB19" s="11"/>
      <c r="AC19" s="11"/>
      <c r="AD19" s="11"/>
    </row>
    <row r="20" spans="1:30" x14ac:dyDescent="0.2">
      <c r="A20" s="3">
        <v>7</v>
      </c>
      <c r="B20" s="10" t="s">
        <v>25</v>
      </c>
      <c r="C20" s="8">
        <v>2051343.78</v>
      </c>
      <c r="D20" s="8">
        <v>526787.4</v>
      </c>
      <c r="E20" s="8">
        <v>158393.65</v>
      </c>
      <c r="F20" s="8">
        <v>0</v>
      </c>
      <c r="G20" s="8">
        <v>18465.580000000002</v>
      </c>
      <c r="H20" s="8">
        <v>36555.21</v>
      </c>
      <c r="I20" s="8">
        <v>179401.8</v>
      </c>
      <c r="J20" s="8">
        <v>47533.53</v>
      </c>
      <c r="K20" s="8">
        <v>0</v>
      </c>
      <c r="L20" s="8">
        <f t="shared" si="0"/>
        <v>3018480.9499999997</v>
      </c>
      <c r="N20" s="11"/>
      <c r="O20" s="11"/>
      <c r="P20" s="11"/>
      <c r="Q20" s="11"/>
      <c r="R20" s="11"/>
      <c r="S20" s="12"/>
      <c r="T20" s="12"/>
      <c r="U20" s="12"/>
      <c r="V20" s="12"/>
      <c r="W20" s="11"/>
      <c r="X20" s="11"/>
      <c r="Y20" s="11"/>
      <c r="Z20" s="11"/>
      <c r="AA20" s="11"/>
      <c r="AB20" s="11"/>
      <c r="AC20" s="11"/>
      <c r="AD20" s="11"/>
    </row>
    <row r="21" spans="1:30" x14ac:dyDescent="0.2">
      <c r="A21" s="3">
        <v>8</v>
      </c>
      <c r="B21" s="10" t="s">
        <v>26</v>
      </c>
      <c r="C21" s="8">
        <v>3137122.48</v>
      </c>
      <c r="D21" s="8">
        <v>1158016.8799999999</v>
      </c>
      <c r="E21" s="8">
        <v>79455</v>
      </c>
      <c r="F21" s="8">
        <v>0</v>
      </c>
      <c r="G21" s="8">
        <v>16591.2</v>
      </c>
      <c r="H21" s="8">
        <v>90885.39</v>
      </c>
      <c r="I21" s="8">
        <v>216148.07</v>
      </c>
      <c r="J21" s="8">
        <v>115613.59</v>
      </c>
      <c r="K21" s="8">
        <v>0</v>
      </c>
      <c r="L21" s="8">
        <f t="shared" si="0"/>
        <v>4813832.6099999994</v>
      </c>
      <c r="N21" s="11"/>
      <c r="O21" s="11"/>
      <c r="P21" s="11"/>
      <c r="Q21" s="11"/>
      <c r="R21" s="11"/>
      <c r="S21" s="12"/>
      <c r="T21" s="12"/>
      <c r="U21" s="12"/>
      <c r="V21" s="12"/>
      <c r="W21" s="11"/>
      <c r="X21" s="11"/>
      <c r="Y21" s="11"/>
      <c r="Z21" s="11"/>
      <c r="AA21" s="11"/>
      <c r="AB21" s="11"/>
      <c r="AC21" s="11"/>
      <c r="AD21" s="11"/>
    </row>
    <row r="22" spans="1:30" x14ac:dyDescent="0.2">
      <c r="A22" s="3">
        <v>9</v>
      </c>
      <c r="B22" s="10" t="s">
        <v>27</v>
      </c>
      <c r="C22" s="8">
        <v>2860649.54</v>
      </c>
      <c r="D22" s="8">
        <v>968632.23</v>
      </c>
      <c r="E22" s="8">
        <v>88645.36</v>
      </c>
      <c r="F22" s="8">
        <v>0</v>
      </c>
      <c r="G22" s="8">
        <v>16144.64</v>
      </c>
      <c r="H22" s="8">
        <v>55892.95</v>
      </c>
      <c r="I22" s="8">
        <v>191915.03</v>
      </c>
      <c r="J22" s="8">
        <v>72637.279999999999</v>
      </c>
      <c r="K22" s="8">
        <v>0</v>
      </c>
      <c r="L22" s="8">
        <f t="shared" si="0"/>
        <v>4254517.03</v>
      </c>
      <c r="N22" s="11"/>
      <c r="O22" s="11"/>
      <c r="P22" s="11"/>
      <c r="Q22" s="11"/>
      <c r="R22" s="11"/>
      <c r="S22" s="12"/>
      <c r="T22" s="12"/>
      <c r="U22" s="12"/>
      <c r="V22" s="12"/>
      <c r="W22" s="11"/>
      <c r="X22" s="11"/>
      <c r="Y22" s="11"/>
      <c r="Z22" s="11"/>
      <c r="AA22" s="11"/>
      <c r="AB22" s="11"/>
      <c r="AC22" s="11"/>
      <c r="AD22" s="11"/>
    </row>
    <row r="23" spans="1:30" x14ac:dyDescent="0.2">
      <c r="A23" s="3">
        <v>10</v>
      </c>
      <c r="B23" s="10" t="s">
        <v>28</v>
      </c>
      <c r="C23" s="8">
        <v>1883628.56</v>
      </c>
      <c r="D23" s="8">
        <v>554792.35</v>
      </c>
      <c r="E23" s="8">
        <v>151664.99</v>
      </c>
      <c r="F23" s="8">
        <v>0</v>
      </c>
      <c r="G23" s="8">
        <v>14185.130000000001</v>
      </c>
      <c r="H23" s="8">
        <v>41850.03</v>
      </c>
      <c r="I23" s="8">
        <v>196401.46</v>
      </c>
      <c r="J23" s="8">
        <v>54819.85</v>
      </c>
      <c r="K23" s="8">
        <v>0</v>
      </c>
      <c r="L23" s="8">
        <f t="shared" si="0"/>
        <v>2897342.37</v>
      </c>
      <c r="N23" s="11"/>
      <c r="O23" s="11"/>
      <c r="P23" s="11"/>
      <c r="Q23" s="11"/>
      <c r="R23" s="11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</row>
    <row r="24" spans="1:30" x14ac:dyDescent="0.2">
      <c r="A24" s="3">
        <v>11</v>
      </c>
      <c r="B24" s="10" t="s">
        <v>29</v>
      </c>
      <c r="C24" s="8">
        <v>3172969.44</v>
      </c>
      <c r="D24" s="8">
        <v>1102849.54</v>
      </c>
      <c r="E24" s="8">
        <v>87660.68</v>
      </c>
      <c r="F24" s="8">
        <v>183.52</v>
      </c>
      <c r="G24" s="8">
        <v>21838.31</v>
      </c>
      <c r="H24" s="8">
        <v>111918.81</v>
      </c>
      <c r="I24" s="8">
        <v>380065.72</v>
      </c>
      <c r="J24" s="8">
        <v>144839.56000000003</v>
      </c>
      <c r="K24" s="8">
        <v>176371</v>
      </c>
      <c r="L24" s="8">
        <f t="shared" si="0"/>
        <v>5198696.5799999982</v>
      </c>
      <c r="N24" s="11"/>
      <c r="O24" s="11"/>
      <c r="P24" s="11"/>
      <c r="Q24" s="11"/>
      <c r="R24" s="11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</row>
    <row r="25" spans="1:30" x14ac:dyDescent="0.2">
      <c r="A25" s="3">
        <v>12</v>
      </c>
      <c r="B25" s="10" t="s">
        <v>30</v>
      </c>
      <c r="C25" s="8">
        <v>3198539.33</v>
      </c>
      <c r="D25" s="8">
        <v>1144526.22</v>
      </c>
      <c r="E25" s="8">
        <v>75680.39</v>
      </c>
      <c r="F25" s="8">
        <v>65.7</v>
      </c>
      <c r="G25" s="8">
        <v>15380.25</v>
      </c>
      <c r="H25" s="8">
        <v>72949.990000000005</v>
      </c>
      <c r="I25" s="8">
        <v>209617.68</v>
      </c>
      <c r="J25" s="8">
        <v>95241.279999999999</v>
      </c>
      <c r="K25" s="8">
        <v>0</v>
      </c>
      <c r="L25" s="8">
        <f t="shared" si="0"/>
        <v>4812000.84</v>
      </c>
      <c r="N25" s="11"/>
      <c r="O25" s="11"/>
      <c r="P25" s="11"/>
      <c r="Q25" s="11"/>
      <c r="R25" s="11"/>
      <c r="S25" s="12"/>
      <c r="T25" s="12"/>
      <c r="U25" s="12"/>
      <c r="V25" s="12"/>
      <c r="W25" s="11"/>
      <c r="X25" s="11"/>
      <c r="Y25" s="11"/>
      <c r="Z25" s="11"/>
      <c r="AA25" s="11"/>
      <c r="AB25" s="11"/>
      <c r="AC25" s="11"/>
      <c r="AD25" s="11"/>
    </row>
    <row r="26" spans="1:30" x14ac:dyDescent="0.2">
      <c r="A26" s="3">
        <v>13</v>
      </c>
      <c r="B26" s="10" t="s">
        <v>31</v>
      </c>
      <c r="C26" s="8">
        <v>4314084.04</v>
      </c>
      <c r="D26" s="8">
        <v>1646271.52</v>
      </c>
      <c r="E26" s="8">
        <v>55166.19</v>
      </c>
      <c r="F26" s="8">
        <v>0</v>
      </c>
      <c r="G26" s="8">
        <v>17923.72</v>
      </c>
      <c r="H26" s="8">
        <v>130863.24</v>
      </c>
      <c r="I26" s="8">
        <v>271319.01</v>
      </c>
      <c r="J26" s="8">
        <v>171143.49</v>
      </c>
      <c r="K26" s="8">
        <v>0</v>
      </c>
      <c r="L26" s="8">
        <f t="shared" si="0"/>
        <v>6606771.2100000009</v>
      </c>
      <c r="N26" s="11"/>
      <c r="O26" s="11"/>
      <c r="P26" s="11"/>
      <c r="Q26" s="11"/>
      <c r="R26" s="11"/>
      <c r="S26" s="12"/>
      <c r="T26" s="12"/>
      <c r="U26" s="12"/>
      <c r="V26" s="12"/>
      <c r="W26" s="11"/>
      <c r="X26" s="11"/>
      <c r="Y26" s="11"/>
      <c r="Z26" s="11"/>
      <c r="AA26" s="11"/>
      <c r="AB26" s="11"/>
      <c r="AC26" s="11"/>
      <c r="AD26" s="11"/>
    </row>
    <row r="27" spans="1:30" x14ac:dyDescent="0.2">
      <c r="A27" s="3">
        <v>14</v>
      </c>
      <c r="B27" s="10" t="s">
        <v>32</v>
      </c>
      <c r="C27" s="8">
        <v>2216688.2999999998</v>
      </c>
      <c r="D27" s="8">
        <v>788781.56</v>
      </c>
      <c r="E27" s="8">
        <v>115231.77</v>
      </c>
      <c r="F27" s="8">
        <v>0</v>
      </c>
      <c r="G27" s="8">
        <v>13184.07</v>
      </c>
      <c r="H27" s="8">
        <v>24736.73</v>
      </c>
      <c r="I27" s="8">
        <v>114553.24</v>
      </c>
      <c r="J27" s="8">
        <v>31966.799999999999</v>
      </c>
      <c r="K27" s="8">
        <v>148510</v>
      </c>
      <c r="L27" s="8">
        <f t="shared" si="0"/>
        <v>3453652.4699999997</v>
      </c>
      <c r="N27" s="11"/>
      <c r="O27" s="11"/>
      <c r="P27" s="11"/>
      <c r="Q27" s="11"/>
      <c r="R27" s="11"/>
      <c r="S27" s="12"/>
      <c r="T27" s="12"/>
      <c r="U27" s="12"/>
      <c r="V27" s="12"/>
      <c r="W27" s="11"/>
      <c r="X27" s="11"/>
      <c r="Y27" s="11"/>
      <c r="Z27" s="11"/>
      <c r="AA27" s="11"/>
      <c r="AB27" s="11"/>
      <c r="AC27" s="11"/>
      <c r="AD27" s="11"/>
    </row>
    <row r="28" spans="1:30" x14ac:dyDescent="0.2">
      <c r="A28" s="3">
        <v>15</v>
      </c>
      <c r="B28" s="10" t="s">
        <v>33</v>
      </c>
      <c r="C28" s="8">
        <v>2917604.78</v>
      </c>
      <c r="D28" s="8">
        <v>1120245.33</v>
      </c>
      <c r="E28" s="8">
        <v>88645.36</v>
      </c>
      <c r="F28" s="8">
        <v>0</v>
      </c>
      <c r="G28" s="8">
        <v>17260.650000000001</v>
      </c>
      <c r="H28" s="8">
        <v>75329.59</v>
      </c>
      <c r="I28" s="8">
        <v>188580.61</v>
      </c>
      <c r="J28" s="8">
        <v>96852.45</v>
      </c>
      <c r="K28" s="8">
        <v>223025</v>
      </c>
      <c r="L28" s="8">
        <f t="shared" si="0"/>
        <v>4727543.7700000005</v>
      </c>
      <c r="N28" s="11"/>
      <c r="O28" s="11"/>
      <c r="P28" s="11"/>
      <c r="Q28" s="11"/>
      <c r="R28" s="11"/>
      <c r="S28" s="12"/>
      <c r="T28" s="12"/>
      <c r="U28" s="12"/>
      <c r="V28" s="12"/>
      <c r="W28" s="11"/>
      <c r="X28" s="11"/>
      <c r="Y28" s="11"/>
      <c r="Z28" s="11"/>
      <c r="AA28" s="11"/>
      <c r="AB28" s="11"/>
      <c r="AC28" s="11"/>
      <c r="AD28" s="11"/>
    </row>
    <row r="29" spans="1:30" x14ac:dyDescent="0.2">
      <c r="A29" s="3">
        <v>16</v>
      </c>
      <c r="B29" s="10" t="s">
        <v>34</v>
      </c>
      <c r="C29" s="8">
        <v>7811898.7400000002</v>
      </c>
      <c r="D29" s="8">
        <v>3646162.08</v>
      </c>
      <c r="E29" s="8">
        <v>33174.959999999999</v>
      </c>
      <c r="F29" s="8">
        <v>0</v>
      </c>
      <c r="G29" s="8">
        <v>34623.39</v>
      </c>
      <c r="H29" s="8">
        <v>299569.7</v>
      </c>
      <c r="I29" s="8">
        <v>656382.49</v>
      </c>
      <c r="J29" s="8">
        <v>381731.23</v>
      </c>
      <c r="K29" s="8">
        <v>0</v>
      </c>
      <c r="L29" s="8">
        <f t="shared" si="0"/>
        <v>12863542.590000002</v>
      </c>
      <c r="N29" s="11"/>
      <c r="O29" s="11"/>
      <c r="P29" s="11"/>
      <c r="Q29" s="11"/>
      <c r="R29" s="11"/>
      <c r="S29" s="12"/>
      <c r="T29" s="12"/>
      <c r="U29" s="12"/>
      <c r="V29" s="12"/>
      <c r="W29" s="11"/>
      <c r="X29" s="11"/>
      <c r="Y29" s="11"/>
      <c r="Z29" s="11"/>
      <c r="AA29" s="11"/>
      <c r="AB29" s="11"/>
      <c r="AC29" s="11"/>
      <c r="AD29" s="11"/>
    </row>
    <row r="30" spans="1:30" x14ac:dyDescent="0.2">
      <c r="A30" s="3">
        <v>17</v>
      </c>
      <c r="B30" s="10" t="s">
        <v>35</v>
      </c>
      <c r="C30" s="8">
        <v>4057266.82</v>
      </c>
      <c r="D30" s="8">
        <v>1289222.6599999999</v>
      </c>
      <c r="E30" s="8">
        <v>72234</v>
      </c>
      <c r="F30" s="8">
        <v>0</v>
      </c>
      <c r="G30" s="8">
        <v>29792.17</v>
      </c>
      <c r="H30" s="8">
        <v>131094.92000000001</v>
      </c>
      <c r="I30" s="8">
        <v>348458.5</v>
      </c>
      <c r="J30" s="8">
        <v>167473.1</v>
      </c>
      <c r="K30" s="8">
        <v>0</v>
      </c>
      <c r="L30" s="8">
        <f t="shared" si="0"/>
        <v>6095542.169999999</v>
      </c>
      <c r="N30" s="11"/>
      <c r="O30" s="11"/>
      <c r="P30" s="11"/>
      <c r="Q30" s="11"/>
      <c r="R30" s="11"/>
      <c r="S30" s="12"/>
      <c r="T30" s="12"/>
      <c r="U30" s="12"/>
      <c r="V30" s="12"/>
      <c r="W30" s="11"/>
      <c r="X30" s="11"/>
      <c r="Y30" s="11"/>
      <c r="Z30" s="11"/>
      <c r="AA30" s="11"/>
      <c r="AB30" s="11"/>
      <c r="AC30" s="11"/>
      <c r="AD30" s="11"/>
    </row>
    <row r="31" spans="1:30" x14ac:dyDescent="0.2">
      <c r="A31" s="3">
        <v>18</v>
      </c>
      <c r="B31" s="10" t="s">
        <v>36</v>
      </c>
      <c r="C31" s="8">
        <v>34134316.740000002</v>
      </c>
      <c r="D31" s="8">
        <v>14632622.26</v>
      </c>
      <c r="E31" s="8">
        <v>11347.85</v>
      </c>
      <c r="F31" s="8">
        <v>8347.42</v>
      </c>
      <c r="G31" s="8">
        <v>114956.75</v>
      </c>
      <c r="H31" s="8">
        <v>1531489.26</v>
      </c>
      <c r="I31" s="8">
        <v>2252351.0699999998</v>
      </c>
      <c r="J31" s="8">
        <v>1529653.22</v>
      </c>
      <c r="K31" s="8">
        <v>0</v>
      </c>
      <c r="L31" s="8">
        <f t="shared" si="0"/>
        <v>54215084.57</v>
      </c>
      <c r="N31" s="11"/>
      <c r="O31" s="11"/>
      <c r="P31" s="11"/>
      <c r="Q31" s="11"/>
      <c r="R31" s="11"/>
      <c r="S31" s="12"/>
      <c r="T31" s="12"/>
      <c r="U31" s="12"/>
      <c r="V31" s="12"/>
      <c r="W31" s="11"/>
      <c r="X31" s="11"/>
      <c r="Y31" s="11"/>
      <c r="Z31" s="11"/>
      <c r="AA31" s="11"/>
      <c r="AB31" s="11"/>
      <c r="AC31" s="11"/>
      <c r="AD31" s="11"/>
    </row>
    <row r="32" spans="1:30" x14ac:dyDescent="0.2">
      <c r="A32" s="3">
        <v>19</v>
      </c>
      <c r="B32" s="10" t="s">
        <v>37</v>
      </c>
      <c r="C32" s="8">
        <v>3679493.1</v>
      </c>
      <c r="D32" s="8">
        <v>1426827.46</v>
      </c>
      <c r="E32" s="8">
        <v>67146.48</v>
      </c>
      <c r="F32" s="8">
        <v>0</v>
      </c>
      <c r="G32" s="8">
        <v>18271.25</v>
      </c>
      <c r="H32" s="8">
        <v>99290.61</v>
      </c>
      <c r="I32" s="8">
        <v>220902.55</v>
      </c>
      <c r="J32" s="8">
        <v>127859.43</v>
      </c>
      <c r="K32" s="8">
        <v>1419736</v>
      </c>
      <c r="L32" s="8">
        <f t="shared" si="0"/>
        <v>7059526.8800000008</v>
      </c>
      <c r="N32" s="11"/>
      <c r="O32" s="11"/>
      <c r="P32" s="11"/>
      <c r="Q32" s="11"/>
      <c r="R32" s="11"/>
      <c r="S32" s="12"/>
      <c r="T32" s="12"/>
      <c r="U32" s="12"/>
      <c r="V32" s="12"/>
      <c r="W32" s="11"/>
      <c r="X32" s="11"/>
      <c r="Y32" s="11"/>
      <c r="Z32" s="11"/>
      <c r="AA32" s="11"/>
      <c r="AB32" s="11"/>
      <c r="AC32" s="11"/>
      <c r="AD32" s="11"/>
    </row>
    <row r="33" spans="1:30" x14ac:dyDescent="0.2">
      <c r="A33" s="3">
        <v>20</v>
      </c>
      <c r="B33" s="10" t="s">
        <v>38</v>
      </c>
      <c r="C33" s="8">
        <v>3431610.12</v>
      </c>
      <c r="D33" s="8">
        <v>1276021.71</v>
      </c>
      <c r="E33" s="8">
        <v>80767.960000000006</v>
      </c>
      <c r="F33" s="8">
        <v>0</v>
      </c>
      <c r="G33" s="8">
        <v>23213.65</v>
      </c>
      <c r="H33" s="8">
        <v>155400.88</v>
      </c>
      <c r="I33" s="8">
        <v>308558.13</v>
      </c>
      <c r="J33" s="8">
        <v>195652.5</v>
      </c>
      <c r="K33" s="8">
        <v>0</v>
      </c>
      <c r="L33" s="8">
        <f t="shared" si="0"/>
        <v>5471224.9500000002</v>
      </c>
      <c r="N33" s="11"/>
      <c r="O33" s="11"/>
      <c r="P33" s="11"/>
      <c r="Q33" s="11"/>
      <c r="R33" s="11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</row>
    <row r="34" spans="1:30" x14ac:dyDescent="0.2">
      <c r="A34" s="19" t="s">
        <v>16</v>
      </c>
      <c r="B34" s="20"/>
      <c r="C34" s="9">
        <f>SUM(C14:C33)</f>
        <v>98809739.329999998</v>
      </c>
      <c r="D34" s="9">
        <f t="shared" ref="D34:L34" si="1">SUM(D14:D33)</f>
        <v>39374239</v>
      </c>
      <c r="E34" s="9">
        <f t="shared" si="1"/>
        <v>1746649.13</v>
      </c>
      <c r="F34" s="9">
        <f>SUM(F14:F33)</f>
        <v>9268.43</v>
      </c>
      <c r="G34" s="9">
        <f t="shared" si="1"/>
        <v>515901.15000000014</v>
      </c>
      <c r="H34" s="9">
        <f t="shared" si="1"/>
        <v>3802484.48</v>
      </c>
      <c r="I34" s="9">
        <f t="shared" si="1"/>
        <v>7933800.1499999985</v>
      </c>
      <c r="J34" s="9">
        <f t="shared" si="1"/>
        <v>4327542.2300000004</v>
      </c>
      <c r="K34" s="9">
        <f t="shared" si="1"/>
        <v>2566441</v>
      </c>
      <c r="L34" s="9">
        <f t="shared" si="1"/>
        <v>159086064.89999998</v>
      </c>
      <c r="N34" s="13"/>
      <c r="O34" s="13"/>
      <c r="P34" s="13"/>
      <c r="Q34" s="13"/>
      <c r="R34" s="11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</row>
    <row r="35" spans="1:30" x14ac:dyDescent="0.2"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2.75" customHeight="1" x14ac:dyDescent="0.2">
      <c r="B36" s="14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30" x14ac:dyDescent="0.2">
      <c r="B37" s="1" t="s">
        <v>39</v>
      </c>
      <c r="F37" s="2"/>
      <c r="G37" s="1"/>
      <c r="H37" s="1"/>
      <c r="I37" s="1"/>
      <c r="J37" s="1"/>
      <c r="K37" s="1"/>
    </row>
    <row r="38" spans="1:30" x14ac:dyDescent="0.2">
      <c r="A38" s="21" t="s">
        <v>40</v>
      </c>
      <c r="B38" s="21"/>
      <c r="C38" s="21"/>
      <c r="D38" s="21"/>
      <c r="E38" s="21"/>
      <c r="F38" s="16"/>
      <c r="G38" s="1"/>
      <c r="H38" s="1"/>
      <c r="I38" s="1"/>
      <c r="J38" s="1"/>
      <c r="K38" s="1"/>
    </row>
    <row r="39" spans="1:30" x14ac:dyDescent="0.2">
      <c r="E39" s="15" t="s">
        <v>4</v>
      </c>
      <c r="G39" s="1"/>
      <c r="H39" s="1"/>
      <c r="I39" s="4"/>
      <c r="J39" s="4"/>
      <c r="K39" s="4"/>
      <c r="L39" s="4"/>
    </row>
    <row r="40" spans="1:30" ht="12.75" customHeight="1" x14ac:dyDescent="0.2">
      <c r="A40" s="5" t="s">
        <v>5</v>
      </c>
      <c r="B40" s="22" t="s">
        <v>6</v>
      </c>
      <c r="C40" s="25" t="s">
        <v>8</v>
      </c>
      <c r="D40" s="25" t="s">
        <v>9</v>
      </c>
      <c r="E40" s="25" t="s">
        <v>16</v>
      </c>
      <c r="G40" s="1"/>
      <c r="H40" s="1"/>
      <c r="I40" s="1"/>
      <c r="J40" s="1"/>
      <c r="K40" s="1"/>
    </row>
    <row r="41" spans="1:30" x14ac:dyDescent="0.2">
      <c r="A41" s="6" t="s">
        <v>17</v>
      </c>
      <c r="B41" s="23"/>
      <c r="C41" s="26"/>
      <c r="D41" s="26"/>
      <c r="E41" s="26"/>
      <c r="G41" s="1"/>
      <c r="H41" s="1"/>
      <c r="I41" s="1"/>
      <c r="J41" s="1"/>
      <c r="K41" s="1"/>
    </row>
    <row r="42" spans="1:30" x14ac:dyDescent="0.2">
      <c r="A42" s="7" t="s">
        <v>18</v>
      </c>
      <c r="B42" s="24"/>
      <c r="C42" s="27"/>
      <c r="D42" s="27"/>
      <c r="E42" s="27"/>
      <c r="G42" s="1"/>
      <c r="H42" s="1"/>
      <c r="I42" s="1"/>
      <c r="J42" s="1"/>
      <c r="K42" s="1"/>
    </row>
    <row r="43" spans="1:30" x14ac:dyDescent="0.2">
      <c r="A43" s="3">
        <v>1</v>
      </c>
      <c r="B43" s="10" t="s">
        <v>19</v>
      </c>
      <c r="C43" s="8">
        <v>-40621.839999999997</v>
      </c>
      <c r="D43" s="8">
        <v>-25437.98</v>
      </c>
      <c r="E43" s="8">
        <f t="shared" ref="E43:E62" si="2">SUM(C43:D43)</f>
        <v>-66059.819999999992</v>
      </c>
      <c r="G43" s="1"/>
      <c r="H43" s="1"/>
      <c r="I43" s="1"/>
      <c r="J43" s="1"/>
      <c r="K43" s="1"/>
    </row>
    <row r="44" spans="1:30" x14ac:dyDescent="0.2">
      <c r="A44" s="3">
        <v>2</v>
      </c>
      <c r="B44" s="10" t="s">
        <v>20</v>
      </c>
      <c r="C44" s="8">
        <v>-15956.39</v>
      </c>
      <c r="D44" s="8">
        <v>-25437.98</v>
      </c>
      <c r="E44" s="8">
        <f t="shared" si="2"/>
        <v>-41394.369999999995</v>
      </c>
      <c r="G44" s="1"/>
      <c r="H44" s="1"/>
      <c r="I44" s="1"/>
      <c r="J44" s="1"/>
      <c r="K44" s="1"/>
    </row>
    <row r="45" spans="1:30" x14ac:dyDescent="0.2">
      <c r="A45" s="3">
        <v>3</v>
      </c>
      <c r="B45" s="10" t="s">
        <v>21</v>
      </c>
      <c r="C45" s="8">
        <v>-12793.17</v>
      </c>
      <c r="D45" s="8">
        <v>-25437.98</v>
      </c>
      <c r="E45" s="8">
        <f t="shared" si="2"/>
        <v>-38231.15</v>
      </c>
      <c r="G45" s="1"/>
      <c r="H45" s="1"/>
      <c r="I45" s="1"/>
      <c r="J45" s="1"/>
      <c r="K45" s="1"/>
    </row>
    <row r="46" spans="1:30" x14ac:dyDescent="0.2">
      <c r="A46" s="3">
        <v>4</v>
      </c>
      <c r="B46" s="10" t="s">
        <v>22</v>
      </c>
      <c r="C46" s="8">
        <v>-353716.63</v>
      </c>
      <c r="D46" s="8">
        <v>-25437.98</v>
      </c>
      <c r="E46" s="8">
        <f t="shared" si="2"/>
        <v>-379154.61</v>
      </c>
    </row>
    <row r="47" spans="1:30" x14ac:dyDescent="0.2">
      <c r="A47" s="3">
        <v>5</v>
      </c>
      <c r="B47" s="10" t="s">
        <v>23</v>
      </c>
      <c r="C47" s="8">
        <v>-109702.64</v>
      </c>
      <c r="D47" s="8">
        <v>-25437.98</v>
      </c>
      <c r="E47" s="8">
        <f t="shared" si="2"/>
        <v>-135140.62</v>
      </c>
    </row>
    <row r="48" spans="1:30" x14ac:dyDescent="0.2">
      <c r="A48" s="3">
        <v>6</v>
      </c>
      <c r="B48" s="10" t="s">
        <v>24</v>
      </c>
      <c r="C48" s="8">
        <v>-25287.37</v>
      </c>
      <c r="D48" s="8">
        <v>-25437.98</v>
      </c>
      <c r="E48" s="8">
        <f t="shared" si="2"/>
        <v>-50725.35</v>
      </c>
    </row>
    <row r="49" spans="1:5" x14ac:dyDescent="0.2">
      <c r="A49" s="3">
        <v>7</v>
      </c>
      <c r="B49" s="10" t="s">
        <v>25</v>
      </c>
      <c r="C49" s="8">
        <v>-8553.56</v>
      </c>
      <c r="D49" s="8">
        <v>-25437.98</v>
      </c>
      <c r="E49" s="8">
        <f t="shared" si="2"/>
        <v>-33991.54</v>
      </c>
    </row>
    <row r="50" spans="1:5" x14ac:dyDescent="0.2">
      <c r="A50" s="3">
        <v>8</v>
      </c>
      <c r="B50" s="10" t="s">
        <v>26</v>
      </c>
      <c r="C50" s="8">
        <v>-42309.83</v>
      </c>
      <c r="D50" s="8">
        <v>-25437.98</v>
      </c>
      <c r="E50" s="8">
        <f t="shared" si="2"/>
        <v>-67747.81</v>
      </c>
    </row>
    <row r="51" spans="1:5" x14ac:dyDescent="0.2">
      <c r="A51" s="3">
        <v>9</v>
      </c>
      <c r="B51" s="10" t="s">
        <v>27</v>
      </c>
      <c r="C51" s="8">
        <v>-16826.009999999998</v>
      </c>
      <c r="D51" s="8">
        <v>-25437.98</v>
      </c>
      <c r="E51" s="8">
        <f t="shared" si="2"/>
        <v>-42263.99</v>
      </c>
    </row>
    <row r="52" spans="1:5" x14ac:dyDescent="0.2">
      <c r="A52" s="3">
        <v>10</v>
      </c>
      <c r="B52" s="10" t="s">
        <v>28</v>
      </c>
      <c r="C52" s="8">
        <v>-10983.49</v>
      </c>
      <c r="D52" s="8">
        <v>-25437.98</v>
      </c>
      <c r="E52" s="8">
        <f t="shared" si="2"/>
        <v>-36421.47</v>
      </c>
    </row>
    <row r="53" spans="1:5" x14ac:dyDescent="0.2">
      <c r="A53" s="3">
        <v>11</v>
      </c>
      <c r="B53" s="10" t="s">
        <v>29</v>
      </c>
      <c r="C53" s="8">
        <v>-27184.79</v>
      </c>
      <c r="D53" s="8">
        <v>-25437.98</v>
      </c>
      <c r="E53" s="8">
        <f t="shared" si="2"/>
        <v>-52622.770000000004</v>
      </c>
    </row>
    <row r="54" spans="1:5" x14ac:dyDescent="0.2">
      <c r="A54" s="3">
        <v>12</v>
      </c>
      <c r="B54" s="10" t="s">
        <v>30</v>
      </c>
      <c r="C54" s="8">
        <v>-20564.939999999999</v>
      </c>
      <c r="D54" s="8">
        <v>-25437.98</v>
      </c>
      <c r="E54" s="8">
        <f t="shared" si="2"/>
        <v>-46002.92</v>
      </c>
    </row>
    <row r="55" spans="1:5" x14ac:dyDescent="0.2">
      <c r="A55" s="3">
        <v>13</v>
      </c>
      <c r="B55" s="10" t="s">
        <v>31</v>
      </c>
      <c r="C55" s="8">
        <v>-45531.42</v>
      </c>
      <c r="D55" s="8">
        <v>-25437.98</v>
      </c>
      <c r="E55" s="8">
        <f t="shared" si="2"/>
        <v>-70969.399999999994</v>
      </c>
    </row>
    <row r="56" spans="1:5" x14ac:dyDescent="0.2">
      <c r="A56" s="3">
        <v>14</v>
      </c>
      <c r="B56" s="10" t="s">
        <v>32</v>
      </c>
      <c r="C56" s="8">
        <v>-7718.77</v>
      </c>
      <c r="D56" s="8">
        <v>-25437.98</v>
      </c>
      <c r="E56" s="8">
        <f t="shared" si="2"/>
        <v>-33156.75</v>
      </c>
    </row>
    <row r="57" spans="1:5" x14ac:dyDescent="0.2">
      <c r="A57" s="3">
        <v>15</v>
      </c>
      <c r="B57" s="10" t="s">
        <v>33</v>
      </c>
      <c r="C57" s="8">
        <v>-19598.39</v>
      </c>
      <c r="D57" s="8">
        <v>-25437.98</v>
      </c>
      <c r="E57" s="8">
        <f t="shared" si="2"/>
        <v>-45036.369999999995</v>
      </c>
    </row>
    <row r="58" spans="1:5" x14ac:dyDescent="0.2">
      <c r="A58" s="3">
        <v>16</v>
      </c>
      <c r="B58" s="10" t="s">
        <v>34</v>
      </c>
      <c r="C58" s="8">
        <v>-92063.92</v>
      </c>
      <c r="D58" s="8">
        <v>-25437.98</v>
      </c>
      <c r="E58" s="8">
        <f t="shared" si="2"/>
        <v>-117501.9</v>
      </c>
    </row>
    <row r="59" spans="1:5" x14ac:dyDescent="0.2">
      <c r="A59" s="3">
        <v>17</v>
      </c>
      <c r="B59" s="10" t="s">
        <v>35</v>
      </c>
      <c r="C59" s="8">
        <v>-35499.25</v>
      </c>
      <c r="D59" s="8">
        <v>-25437.98</v>
      </c>
      <c r="E59" s="8">
        <f t="shared" si="2"/>
        <v>-60937.229999999996</v>
      </c>
    </row>
    <row r="60" spans="1:5" x14ac:dyDescent="0.2">
      <c r="A60" s="3">
        <v>18</v>
      </c>
      <c r="B60" s="10" t="s">
        <v>36</v>
      </c>
      <c r="C60" s="8">
        <v>-606750.42000000004</v>
      </c>
      <c r="D60" s="8">
        <v>-25437.98</v>
      </c>
      <c r="E60" s="8">
        <f t="shared" si="2"/>
        <v>-632188.4</v>
      </c>
    </row>
    <row r="61" spans="1:5" x14ac:dyDescent="0.2">
      <c r="A61" s="3">
        <v>19</v>
      </c>
      <c r="B61" s="10" t="s">
        <v>37</v>
      </c>
      <c r="C61" s="8">
        <v>-27249.38</v>
      </c>
      <c r="D61" s="8">
        <v>-25437.98</v>
      </c>
      <c r="E61" s="8">
        <f t="shared" si="2"/>
        <v>-52687.360000000001</v>
      </c>
    </row>
    <row r="62" spans="1:5" x14ac:dyDescent="0.2">
      <c r="A62" s="3">
        <v>20</v>
      </c>
      <c r="B62" s="10" t="s">
        <v>38</v>
      </c>
      <c r="C62" s="8">
        <v>-74689.789999999994</v>
      </c>
      <c r="D62" s="8">
        <v>-25438.03</v>
      </c>
      <c r="E62" s="8">
        <f t="shared" si="2"/>
        <v>-100127.81999999999</v>
      </c>
    </row>
    <row r="63" spans="1:5" x14ac:dyDescent="0.2">
      <c r="A63" s="19" t="s">
        <v>16</v>
      </c>
      <c r="B63" s="20"/>
      <c r="C63" s="9">
        <f>SUM(C43:C62)</f>
        <v>-1593602</v>
      </c>
      <c r="D63" s="9">
        <f>SUM(D43:D62)</f>
        <v>-508759.64999999991</v>
      </c>
      <c r="E63" s="9">
        <f t="shared" ref="E63" si="3">SUM(E43:E62)</f>
        <v>-2102361.65</v>
      </c>
    </row>
    <row r="67" spans="1:12" x14ac:dyDescent="0.2">
      <c r="A67" s="21" t="s">
        <v>3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x14ac:dyDescent="0.2">
      <c r="L69" s="15" t="s">
        <v>4</v>
      </c>
    </row>
    <row r="70" spans="1:12" x14ac:dyDescent="0.2">
      <c r="A70" s="5" t="s">
        <v>5</v>
      </c>
      <c r="B70" s="22" t="s">
        <v>6</v>
      </c>
      <c r="C70" s="25" t="s">
        <v>7</v>
      </c>
      <c r="D70" s="25" t="s">
        <v>8</v>
      </c>
      <c r="E70" s="25" t="s">
        <v>9</v>
      </c>
      <c r="F70" s="25" t="s">
        <v>10</v>
      </c>
      <c r="G70" s="25" t="s">
        <v>11</v>
      </c>
      <c r="H70" s="25" t="s">
        <v>12</v>
      </c>
      <c r="I70" s="25" t="s">
        <v>13</v>
      </c>
      <c r="J70" s="25" t="s">
        <v>14</v>
      </c>
      <c r="K70" s="25" t="s">
        <v>15</v>
      </c>
      <c r="L70" s="25" t="s">
        <v>16</v>
      </c>
    </row>
    <row r="71" spans="1:12" x14ac:dyDescent="0.2">
      <c r="A71" s="6" t="s">
        <v>17</v>
      </c>
      <c r="B71" s="23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">
      <c r="A72" s="7" t="s">
        <v>18</v>
      </c>
      <c r="B72" s="24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1:12" x14ac:dyDescent="0.2">
      <c r="A73" s="3">
        <v>1</v>
      </c>
      <c r="B73" s="10" t="s">
        <v>19</v>
      </c>
      <c r="C73" s="8">
        <f>C14</f>
        <v>3714518.79</v>
      </c>
      <c r="D73" s="8">
        <f>D14+C43</f>
        <v>1730900.03</v>
      </c>
      <c r="E73" s="8">
        <f>E14+D43</f>
        <v>44498.430000000008</v>
      </c>
      <c r="F73" s="8">
        <f t="shared" ref="F73:K73" si="4">F14</f>
        <v>0</v>
      </c>
      <c r="G73" s="8">
        <f t="shared" si="4"/>
        <v>21371.94</v>
      </c>
      <c r="H73" s="8">
        <f t="shared" si="4"/>
        <v>122281.7</v>
      </c>
      <c r="I73" s="8">
        <f t="shared" si="4"/>
        <v>296711.65999999997</v>
      </c>
      <c r="J73" s="8">
        <f t="shared" si="4"/>
        <v>155590.01</v>
      </c>
      <c r="K73" s="8">
        <f t="shared" si="4"/>
        <v>23664</v>
      </c>
      <c r="L73" s="8">
        <f>SUM(C73:K73)</f>
        <v>6109536.5600000005</v>
      </c>
    </row>
    <row r="74" spans="1:12" x14ac:dyDescent="0.2">
      <c r="A74" s="3">
        <v>2</v>
      </c>
      <c r="B74" s="10" t="s">
        <v>20</v>
      </c>
      <c r="C74" s="8">
        <f t="shared" ref="C74:C92" si="5">C15</f>
        <v>2607247.58</v>
      </c>
      <c r="D74" s="8">
        <f t="shared" ref="D74:E92" si="6">D15+C44</f>
        <v>841821.84</v>
      </c>
      <c r="E74" s="8">
        <f t="shared" si="6"/>
        <v>74695.340000000011</v>
      </c>
      <c r="F74" s="8">
        <f t="shared" ref="F74:K74" si="7">F15</f>
        <v>0</v>
      </c>
      <c r="G74" s="8">
        <f t="shared" si="7"/>
        <v>16008.12</v>
      </c>
      <c r="H74" s="8">
        <f t="shared" si="7"/>
        <v>49345.440000000002</v>
      </c>
      <c r="I74" s="8">
        <f t="shared" si="7"/>
        <v>148241.18</v>
      </c>
      <c r="J74" s="8">
        <f t="shared" si="7"/>
        <v>63748.73</v>
      </c>
      <c r="K74" s="8">
        <f t="shared" si="7"/>
        <v>188989</v>
      </c>
      <c r="L74" s="8">
        <f t="shared" ref="L74:L92" si="8">SUM(C74:K74)</f>
        <v>3990097.23</v>
      </c>
    </row>
    <row r="75" spans="1:12" x14ac:dyDescent="0.2">
      <c r="A75" s="3">
        <v>3</v>
      </c>
      <c r="B75" s="10" t="s">
        <v>21</v>
      </c>
      <c r="C75" s="8">
        <f t="shared" si="5"/>
        <v>2448304.21</v>
      </c>
      <c r="D75" s="8">
        <f t="shared" si="6"/>
        <v>787398.35</v>
      </c>
      <c r="E75" s="8">
        <f t="shared" si="6"/>
        <v>80275.199999999997</v>
      </c>
      <c r="F75" s="8">
        <f t="shared" ref="F75:K75" si="9">F16</f>
        <v>0</v>
      </c>
      <c r="G75" s="8">
        <f t="shared" si="9"/>
        <v>14882.02</v>
      </c>
      <c r="H75" s="8">
        <f t="shared" si="9"/>
        <v>36079.519999999997</v>
      </c>
      <c r="I75" s="8">
        <f t="shared" si="9"/>
        <v>133703.98000000001</v>
      </c>
      <c r="J75" s="8">
        <f t="shared" si="9"/>
        <v>46671.92</v>
      </c>
      <c r="K75" s="8">
        <f t="shared" si="9"/>
        <v>0</v>
      </c>
      <c r="L75" s="8">
        <f t="shared" si="8"/>
        <v>3547315.2</v>
      </c>
    </row>
    <row r="76" spans="1:12" x14ac:dyDescent="0.2">
      <c r="A76" s="3">
        <v>4</v>
      </c>
      <c r="B76" s="10" t="s">
        <v>22</v>
      </c>
      <c r="C76" s="8">
        <f t="shared" si="5"/>
        <v>4249918.4400000004</v>
      </c>
      <c r="D76" s="8">
        <f t="shared" si="6"/>
        <v>1842885.94</v>
      </c>
      <c r="E76" s="8">
        <f t="shared" si="6"/>
        <v>63207.380000000005</v>
      </c>
      <c r="F76" s="8">
        <f t="shared" ref="F76:K76" si="10">F17</f>
        <v>372.4</v>
      </c>
      <c r="G76" s="8">
        <f t="shared" si="10"/>
        <v>43366.619999999995</v>
      </c>
      <c r="H76" s="8">
        <f t="shared" si="10"/>
        <v>399151.86</v>
      </c>
      <c r="I76" s="8">
        <f t="shared" si="10"/>
        <v>613617.18000000005</v>
      </c>
      <c r="J76" s="8">
        <f t="shared" si="10"/>
        <v>403946.56</v>
      </c>
      <c r="K76" s="8">
        <f t="shared" si="10"/>
        <v>386146</v>
      </c>
      <c r="L76" s="8">
        <f t="shared" si="8"/>
        <v>8002612.3800000008</v>
      </c>
    </row>
    <row r="77" spans="1:12" x14ac:dyDescent="0.2">
      <c r="A77" s="3">
        <v>5</v>
      </c>
      <c r="B77" s="10" t="s">
        <v>23</v>
      </c>
      <c r="C77" s="8">
        <f t="shared" si="5"/>
        <v>4818677.99</v>
      </c>
      <c r="D77" s="8">
        <f t="shared" si="6"/>
        <v>1782079.9700000002</v>
      </c>
      <c r="E77" s="8">
        <f t="shared" si="6"/>
        <v>30220.55</v>
      </c>
      <c r="F77" s="8">
        <f t="shared" ref="F77:K77" si="11">F18</f>
        <v>299.39</v>
      </c>
      <c r="G77" s="8">
        <f t="shared" si="11"/>
        <v>28521.08</v>
      </c>
      <c r="H77" s="8">
        <f t="shared" si="11"/>
        <v>231779.4</v>
      </c>
      <c r="I77" s="8">
        <f t="shared" si="11"/>
        <v>478705.48</v>
      </c>
      <c r="J77" s="8">
        <f t="shared" si="11"/>
        <v>285717.61</v>
      </c>
      <c r="K77" s="8">
        <f t="shared" si="11"/>
        <v>0</v>
      </c>
      <c r="L77" s="8">
        <f t="shared" si="8"/>
        <v>7656001.4700000016</v>
      </c>
    </row>
    <row r="78" spans="1:12" x14ac:dyDescent="0.2">
      <c r="A78" s="3">
        <v>6</v>
      </c>
      <c r="B78" s="10" t="s">
        <v>24</v>
      </c>
      <c r="C78" s="8">
        <f t="shared" si="5"/>
        <v>2103856.5499999998</v>
      </c>
      <c r="D78" s="8">
        <f t="shared" si="6"/>
        <v>549315.63</v>
      </c>
      <c r="E78" s="8">
        <f t="shared" si="6"/>
        <v>135909.71</v>
      </c>
      <c r="F78" s="8">
        <f t="shared" ref="F78:K78" si="12">F19</f>
        <v>0</v>
      </c>
      <c r="G78" s="8">
        <f t="shared" si="12"/>
        <v>19920.61</v>
      </c>
      <c r="H78" s="8">
        <f t="shared" si="12"/>
        <v>106019.25</v>
      </c>
      <c r="I78" s="8">
        <f t="shared" si="12"/>
        <v>528165.31000000006</v>
      </c>
      <c r="J78" s="8">
        <f t="shared" si="12"/>
        <v>138850.09</v>
      </c>
      <c r="K78" s="8">
        <f t="shared" si="12"/>
        <v>0</v>
      </c>
      <c r="L78" s="8">
        <f t="shared" si="8"/>
        <v>3582037.1499999994</v>
      </c>
    </row>
    <row r="79" spans="1:12" x14ac:dyDescent="0.2">
      <c r="A79" s="3">
        <v>7</v>
      </c>
      <c r="B79" s="10" t="s">
        <v>25</v>
      </c>
      <c r="C79" s="8">
        <f t="shared" si="5"/>
        <v>2051343.78</v>
      </c>
      <c r="D79" s="8">
        <f t="shared" si="6"/>
        <v>518233.84</v>
      </c>
      <c r="E79" s="8">
        <f t="shared" si="6"/>
        <v>132955.66999999998</v>
      </c>
      <c r="F79" s="8">
        <f t="shared" ref="F79:K79" si="13">F20</f>
        <v>0</v>
      </c>
      <c r="G79" s="8">
        <f t="shared" si="13"/>
        <v>18465.580000000002</v>
      </c>
      <c r="H79" s="8">
        <f t="shared" si="13"/>
        <v>36555.21</v>
      </c>
      <c r="I79" s="8">
        <f t="shared" si="13"/>
        <v>179401.8</v>
      </c>
      <c r="J79" s="8">
        <f t="shared" si="13"/>
        <v>47533.53</v>
      </c>
      <c r="K79" s="8">
        <f t="shared" si="13"/>
        <v>0</v>
      </c>
      <c r="L79" s="8">
        <f t="shared" si="8"/>
        <v>2984489.4099999997</v>
      </c>
    </row>
    <row r="80" spans="1:12" x14ac:dyDescent="0.2">
      <c r="A80" s="3">
        <v>8</v>
      </c>
      <c r="B80" s="10" t="s">
        <v>26</v>
      </c>
      <c r="C80" s="8">
        <f t="shared" si="5"/>
        <v>3137122.48</v>
      </c>
      <c r="D80" s="8">
        <f t="shared" si="6"/>
        <v>1115707.0499999998</v>
      </c>
      <c r="E80" s="8">
        <f t="shared" si="6"/>
        <v>54017.020000000004</v>
      </c>
      <c r="F80" s="8">
        <f t="shared" ref="F80:K80" si="14">F21</f>
        <v>0</v>
      </c>
      <c r="G80" s="8">
        <f t="shared" si="14"/>
        <v>16591.2</v>
      </c>
      <c r="H80" s="8">
        <f t="shared" si="14"/>
        <v>90885.39</v>
      </c>
      <c r="I80" s="8">
        <f t="shared" si="14"/>
        <v>216148.07</v>
      </c>
      <c r="J80" s="8">
        <f t="shared" si="14"/>
        <v>115613.59</v>
      </c>
      <c r="K80" s="8">
        <f t="shared" si="14"/>
        <v>0</v>
      </c>
      <c r="L80" s="8">
        <f t="shared" si="8"/>
        <v>4746084.7999999989</v>
      </c>
    </row>
    <row r="81" spans="1:12" x14ac:dyDescent="0.2">
      <c r="A81" s="3">
        <v>9</v>
      </c>
      <c r="B81" s="10" t="s">
        <v>27</v>
      </c>
      <c r="C81" s="8">
        <f t="shared" si="5"/>
        <v>2860649.54</v>
      </c>
      <c r="D81" s="8">
        <f t="shared" si="6"/>
        <v>951806.22</v>
      </c>
      <c r="E81" s="8">
        <f t="shared" si="6"/>
        <v>63207.380000000005</v>
      </c>
      <c r="F81" s="8">
        <f t="shared" ref="F81:K81" si="15">F22</f>
        <v>0</v>
      </c>
      <c r="G81" s="8">
        <f t="shared" si="15"/>
        <v>16144.64</v>
      </c>
      <c r="H81" s="8">
        <f t="shared" si="15"/>
        <v>55892.95</v>
      </c>
      <c r="I81" s="8">
        <f t="shared" si="15"/>
        <v>191915.03</v>
      </c>
      <c r="J81" s="8">
        <f t="shared" si="15"/>
        <v>72637.279999999999</v>
      </c>
      <c r="K81" s="8">
        <f t="shared" si="15"/>
        <v>0</v>
      </c>
      <c r="L81" s="8">
        <f t="shared" si="8"/>
        <v>4212253.04</v>
      </c>
    </row>
    <row r="82" spans="1:12" x14ac:dyDescent="0.2">
      <c r="A82" s="3">
        <v>10</v>
      </c>
      <c r="B82" s="10" t="s">
        <v>28</v>
      </c>
      <c r="C82" s="8">
        <f t="shared" si="5"/>
        <v>1883628.56</v>
      </c>
      <c r="D82" s="8">
        <f t="shared" si="6"/>
        <v>543808.86</v>
      </c>
      <c r="E82" s="8">
        <f t="shared" si="6"/>
        <v>126227.01</v>
      </c>
      <c r="F82" s="8">
        <f t="shared" ref="F82:K82" si="16">F23</f>
        <v>0</v>
      </c>
      <c r="G82" s="8">
        <f t="shared" si="16"/>
        <v>14185.130000000001</v>
      </c>
      <c r="H82" s="8">
        <f t="shared" si="16"/>
        <v>41850.03</v>
      </c>
      <c r="I82" s="8">
        <f t="shared" si="16"/>
        <v>196401.46</v>
      </c>
      <c r="J82" s="8">
        <f t="shared" si="16"/>
        <v>54819.85</v>
      </c>
      <c r="K82" s="8">
        <f t="shared" si="16"/>
        <v>0</v>
      </c>
      <c r="L82" s="8">
        <f t="shared" si="8"/>
        <v>2860920.8999999994</v>
      </c>
    </row>
    <row r="83" spans="1:12" x14ac:dyDescent="0.2">
      <c r="A83" s="3">
        <v>11</v>
      </c>
      <c r="B83" s="10" t="s">
        <v>29</v>
      </c>
      <c r="C83" s="8">
        <f t="shared" si="5"/>
        <v>3172969.44</v>
      </c>
      <c r="D83" s="8">
        <f t="shared" si="6"/>
        <v>1075664.75</v>
      </c>
      <c r="E83" s="8">
        <f t="shared" si="6"/>
        <v>62222.7</v>
      </c>
      <c r="F83" s="8">
        <f t="shared" ref="F83:K83" si="17">F24</f>
        <v>183.52</v>
      </c>
      <c r="G83" s="8">
        <f t="shared" si="17"/>
        <v>21838.31</v>
      </c>
      <c r="H83" s="8">
        <f t="shared" si="17"/>
        <v>111918.81</v>
      </c>
      <c r="I83" s="8">
        <f t="shared" si="17"/>
        <v>380065.72</v>
      </c>
      <c r="J83" s="8">
        <f t="shared" si="17"/>
        <v>144839.56000000003</v>
      </c>
      <c r="K83" s="8">
        <f t="shared" si="17"/>
        <v>176371</v>
      </c>
      <c r="L83" s="8">
        <f t="shared" si="8"/>
        <v>5146073.8099999977</v>
      </c>
    </row>
    <row r="84" spans="1:12" x14ac:dyDescent="0.2">
      <c r="A84" s="3">
        <v>12</v>
      </c>
      <c r="B84" s="10" t="s">
        <v>30</v>
      </c>
      <c r="C84" s="8">
        <f t="shared" si="5"/>
        <v>3198539.33</v>
      </c>
      <c r="D84" s="8">
        <f t="shared" si="6"/>
        <v>1123961.28</v>
      </c>
      <c r="E84" s="8">
        <f t="shared" si="6"/>
        <v>50242.41</v>
      </c>
      <c r="F84" s="8">
        <f t="shared" ref="F84:K84" si="18">F25</f>
        <v>65.7</v>
      </c>
      <c r="G84" s="8">
        <f t="shared" si="18"/>
        <v>15380.25</v>
      </c>
      <c r="H84" s="8">
        <f t="shared" si="18"/>
        <v>72949.990000000005</v>
      </c>
      <c r="I84" s="8">
        <f t="shared" si="18"/>
        <v>209617.68</v>
      </c>
      <c r="J84" s="8">
        <f t="shared" si="18"/>
        <v>95241.279999999999</v>
      </c>
      <c r="K84" s="8">
        <f t="shared" si="18"/>
        <v>0</v>
      </c>
      <c r="L84" s="8">
        <f t="shared" si="8"/>
        <v>4765997.9200000009</v>
      </c>
    </row>
    <row r="85" spans="1:12" x14ac:dyDescent="0.2">
      <c r="A85" s="3">
        <v>13</v>
      </c>
      <c r="B85" s="10" t="s">
        <v>31</v>
      </c>
      <c r="C85" s="8">
        <f t="shared" si="5"/>
        <v>4314084.04</v>
      </c>
      <c r="D85" s="8">
        <f t="shared" si="6"/>
        <v>1600740.1</v>
      </c>
      <c r="E85" s="8">
        <f t="shared" si="6"/>
        <v>29728.210000000003</v>
      </c>
      <c r="F85" s="8">
        <f t="shared" ref="F85:K85" si="19">F26</f>
        <v>0</v>
      </c>
      <c r="G85" s="8">
        <f t="shared" si="19"/>
        <v>17923.72</v>
      </c>
      <c r="H85" s="8">
        <f t="shared" si="19"/>
        <v>130863.24</v>
      </c>
      <c r="I85" s="8">
        <f t="shared" si="19"/>
        <v>271319.01</v>
      </c>
      <c r="J85" s="8">
        <f t="shared" si="19"/>
        <v>171143.49</v>
      </c>
      <c r="K85" s="8">
        <f t="shared" si="19"/>
        <v>0</v>
      </c>
      <c r="L85" s="8">
        <f t="shared" si="8"/>
        <v>6535801.8100000005</v>
      </c>
    </row>
    <row r="86" spans="1:12" x14ac:dyDescent="0.2">
      <c r="A86" s="3">
        <v>14</v>
      </c>
      <c r="B86" s="10" t="s">
        <v>32</v>
      </c>
      <c r="C86" s="8">
        <f t="shared" si="5"/>
        <v>2216688.2999999998</v>
      </c>
      <c r="D86" s="8">
        <f t="shared" si="6"/>
        <v>781062.79</v>
      </c>
      <c r="E86" s="8">
        <f t="shared" si="6"/>
        <v>89793.790000000008</v>
      </c>
      <c r="F86" s="8">
        <f t="shared" ref="F86:K86" si="20">F27</f>
        <v>0</v>
      </c>
      <c r="G86" s="8">
        <f t="shared" si="20"/>
        <v>13184.07</v>
      </c>
      <c r="H86" s="8">
        <f t="shared" si="20"/>
        <v>24736.73</v>
      </c>
      <c r="I86" s="8">
        <f t="shared" si="20"/>
        <v>114553.24</v>
      </c>
      <c r="J86" s="8">
        <f t="shared" si="20"/>
        <v>31966.799999999999</v>
      </c>
      <c r="K86" s="8">
        <f t="shared" si="20"/>
        <v>148510</v>
      </c>
      <c r="L86" s="8">
        <f t="shared" si="8"/>
        <v>3420495.7199999997</v>
      </c>
    </row>
    <row r="87" spans="1:12" x14ac:dyDescent="0.2">
      <c r="A87" s="3">
        <v>15</v>
      </c>
      <c r="B87" s="10" t="s">
        <v>33</v>
      </c>
      <c r="C87" s="8">
        <f t="shared" si="5"/>
        <v>2917604.78</v>
      </c>
      <c r="D87" s="8">
        <f t="shared" si="6"/>
        <v>1100646.9400000002</v>
      </c>
      <c r="E87" s="8">
        <f t="shared" si="6"/>
        <v>63207.380000000005</v>
      </c>
      <c r="F87" s="8">
        <f t="shared" ref="F87:K87" si="21">F28</f>
        <v>0</v>
      </c>
      <c r="G87" s="8">
        <f t="shared" si="21"/>
        <v>17260.650000000001</v>
      </c>
      <c r="H87" s="8">
        <f t="shared" si="21"/>
        <v>75329.59</v>
      </c>
      <c r="I87" s="8">
        <f t="shared" si="21"/>
        <v>188580.61</v>
      </c>
      <c r="J87" s="8">
        <f t="shared" si="21"/>
        <v>96852.45</v>
      </c>
      <c r="K87" s="8">
        <f t="shared" si="21"/>
        <v>223025</v>
      </c>
      <c r="L87" s="8">
        <f t="shared" si="8"/>
        <v>4682507.3999999994</v>
      </c>
    </row>
    <row r="88" spans="1:12" x14ac:dyDescent="0.2">
      <c r="A88" s="3">
        <v>16</v>
      </c>
      <c r="B88" s="10" t="s">
        <v>34</v>
      </c>
      <c r="C88" s="8">
        <f t="shared" si="5"/>
        <v>7811898.7400000002</v>
      </c>
      <c r="D88" s="8">
        <f t="shared" si="6"/>
        <v>3554098.16</v>
      </c>
      <c r="E88" s="8">
        <f t="shared" si="6"/>
        <v>7736.98</v>
      </c>
      <c r="F88" s="8">
        <f t="shared" ref="F88:K88" si="22">F29</f>
        <v>0</v>
      </c>
      <c r="G88" s="8">
        <f t="shared" si="22"/>
        <v>34623.39</v>
      </c>
      <c r="H88" s="8">
        <f t="shared" si="22"/>
        <v>299569.7</v>
      </c>
      <c r="I88" s="8">
        <f t="shared" si="22"/>
        <v>656382.49</v>
      </c>
      <c r="J88" s="8">
        <f t="shared" si="22"/>
        <v>381731.23</v>
      </c>
      <c r="K88" s="8">
        <f t="shared" si="22"/>
        <v>0</v>
      </c>
      <c r="L88" s="8">
        <f t="shared" si="8"/>
        <v>12746040.690000001</v>
      </c>
    </row>
    <row r="89" spans="1:12" x14ac:dyDescent="0.2">
      <c r="A89" s="3">
        <v>17</v>
      </c>
      <c r="B89" s="10" t="s">
        <v>35</v>
      </c>
      <c r="C89" s="8">
        <f t="shared" si="5"/>
        <v>4057266.82</v>
      </c>
      <c r="D89" s="8">
        <f t="shared" si="6"/>
        <v>1253723.4099999999</v>
      </c>
      <c r="E89" s="8">
        <f t="shared" si="6"/>
        <v>46796.020000000004</v>
      </c>
      <c r="F89" s="8">
        <f t="shared" ref="F89:K89" si="23">F30</f>
        <v>0</v>
      </c>
      <c r="G89" s="8">
        <f t="shared" si="23"/>
        <v>29792.17</v>
      </c>
      <c r="H89" s="8">
        <f t="shared" si="23"/>
        <v>131094.92000000001</v>
      </c>
      <c r="I89" s="8">
        <f t="shared" si="23"/>
        <v>348458.5</v>
      </c>
      <c r="J89" s="8">
        <f t="shared" si="23"/>
        <v>167473.1</v>
      </c>
      <c r="K89" s="8">
        <f t="shared" si="23"/>
        <v>0</v>
      </c>
      <c r="L89" s="8">
        <f t="shared" si="8"/>
        <v>6034604.9399999985</v>
      </c>
    </row>
    <row r="90" spans="1:12" x14ac:dyDescent="0.2">
      <c r="A90" s="3">
        <v>18</v>
      </c>
      <c r="B90" s="10" t="s">
        <v>36</v>
      </c>
      <c r="C90" s="8">
        <f t="shared" si="5"/>
        <v>34134316.740000002</v>
      </c>
      <c r="D90" s="8">
        <f t="shared" si="6"/>
        <v>14025871.84</v>
      </c>
      <c r="E90" s="8">
        <f t="shared" si="6"/>
        <v>-14090.13</v>
      </c>
      <c r="F90" s="8">
        <f t="shared" ref="F90:K90" si="24">F31</f>
        <v>8347.42</v>
      </c>
      <c r="G90" s="8">
        <f t="shared" si="24"/>
        <v>114956.75</v>
      </c>
      <c r="H90" s="8">
        <f t="shared" si="24"/>
        <v>1531489.26</v>
      </c>
      <c r="I90" s="8">
        <f t="shared" si="24"/>
        <v>2252351.0699999998</v>
      </c>
      <c r="J90" s="8">
        <f t="shared" si="24"/>
        <v>1529653.22</v>
      </c>
      <c r="K90" s="8">
        <f t="shared" si="24"/>
        <v>0</v>
      </c>
      <c r="L90" s="8">
        <f t="shared" si="8"/>
        <v>53582896.169999994</v>
      </c>
    </row>
    <row r="91" spans="1:12" x14ac:dyDescent="0.2">
      <c r="A91" s="3">
        <v>19</v>
      </c>
      <c r="B91" s="10" t="s">
        <v>37</v>
      </c>
      <c r="C91" s="8">
        <f t="shared" si="5"/>
        <v>3679493.1</v>
      </c>
      <c r="D91" s="8">
        <f t="shared" si="6"/>
        <v>1399578.08</v>
      </c>
      <c r="E91" s="8">
        <f t="shared" si="6"/>
        <v>41708.5</v>
      </c>
      <c r="F91" s="8">
        <f t="shared" ref="F91:K91" si="25">F32</f>
        <v>0</v>
      </c>
      <c r="G91" s="8">
        <f t="shared" si="25"/>
        <v>18271.25</v>
      </c>
      <c r="H91" s="8">
        <f t="shared" si="25"/>
        <v>99290.61</v>
      </c>
      <c r="I91" s="8">
        <f t="shared" si="25"/>
        <v>220902.55</v>
      </c>
      <c r="J91" s="8">
        <f t="shared" si="25"/>
        <v>127859.43</v>
      </c>
      <c r="K91" s="8">
        <f t="shared" si="25"/>
        <v>1419736</v>
      </c>
      <c r="L91" s="8">
        <f t="shared" si="8"/>
        <v>7006839.5199999996</v>
      </c>
    </row>
    <row r="92" spans="1:12" x14ac:dyDescent="0.2">
      <c r="A92" s="3">
        <v>20</v>
      </c>
      <c r="B92" s="10" t="s">
        <v>38</v>
      </c>
      <c r="C92" s="8">
        <f t="shared" si="5"/>
        <v>3431610.12</v>
      </c>
      <c r="D92" s="8">
        <f t="shared" si="6"/>
        <v>1201331.92</v>
      </c>
      <c r="E92" s="8">
        <f t="shared" si="6"/>
        <v>55329.930000000008</v>
      </c>
      <c r="F92" s="8">
        <f t="shared" ref="F92:K92" si="26">F33</f>
        <v>0</v>
      </c>
      <c r="G92" s="8">
        <f t="shared" si="26"/>
        <v>23213.65</v>
      </c>
      <c r="H92" s="8">
        <f t="shared" si="26"/>
        <v>155400.88</v>
      </c>
      <c r="I92" s="8">
        <f t="shared" si="26"/>
        <v>308558.13</v>
      </c>
      <c r="J92" s="8">
        <f t="shared" si="26"/>
        <v>195652.5</v>
      </c>
      <c r="K92" s="8">
        <f t="shared" si="26"/>
        <v>0</v>
      </c>
      <c r="L92" s="8">
        <f t="shared" si="8"/>
        <v>5371097.1299999999</v>
      </c>
    </row>
    <row r="93" spans="1:12" x14ac:dyDescent="0.2">
      <c r="A93" s="19" t="s">
        <v>16</v>
      </c>
      <c r="B93" s="20"/>
      <c r="C93" s="9">
        <f>SUM(C73:C92)</f>
        <v>98809739.329999998</v>
      </c>
      <c r="D93" s="9">
        <f t="shared" ref="D93:L93" si="27">SUM(D73:D92)</f>
        <v>37780637</v>
      </c>
      <c r="E93" s="9">
        <f t="shared" si="27"/>
        <v>1237889.4800000002</v>
      </c>
      <c r="F93" s="9">
        <f>SUM(F73:F92)</f>
        <v>9268.43</v>
      </c>
      <c r="G93" s="9">
        <f t="shared" si="27"/>
        <v>515901.15000000014</v>
      </c>
      <c r="H93" s="9">
        <f t="shared" si="27"/>
        <v>3802484.48</v>
      </c>
      <c r="I93" s="9">
        <f t="shared" si="27"/>
        <v>7933800.1499999985</v>
      </c>
      <c r="J93" s="9">
        <f t="shared" si="27"/>
        <v>4327542.2300000004</v>
      </c>
      <c r="K93" s="9">
        <f t="shared" si="27"/>
        <v>2566441</v>
      </c>
      <c r="L93" s="9">
        <f t="shared" si="27"/>
        <v>156983703.25</v>
      </c>
    </row>
  </sheetData>
  <mergeCells count="36"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L11:L13"/>
    <mergeCell ref="A34:B34"/>
    <mergeCell ref="K11:K13"/>
    <mergeCell ref="C36:L36"/>
    <mergeCell ref="B40:B42"/>
    <mergeCell ref="C40:C42"/>
    <mergeCell ref="D40:D42"/>
    <mergeCell ref="E40:E42"/>
    <mergeCell ref="A93:B93"/>
    <mergeCell ref="A63:B63"/>
    <mergeCell ref="A38:E38"/>
    <mergeCell ref="A67:L67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Gobierno del Estado de Nayarit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revision/>
  <dcterms:created xsi:type="dcterms:W3CDTF">2003-08-05T00:29:54Z</dcterms:created>
  <dcterms:modified xsi:type="dcterms:W3CDTF">2016-07-06T15:31:26Z</dcterms:modified>
</cp:coreProperties>
</file>